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AN 202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<sst xmlns="http://schemas.openxmlformats.org/spreadsheetml/2006/main" count="34" uniqueCount="34">
  <si>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LUNA</t>
  </si>
  <si>
    <t>TOTAL</t>
  </si>
  <si>
    <t>CROITORU VICTORIA - specialist urban</t>
  </si>
  <si>
    <t>FILIP MARIA - primar urban</t>
  </si>
  <si>
    <t>CIUDIN SILVIU-MIHAI - dentist rural</t>
  </si>
  <si>
    <t>CARASTOIAN MARIANA THALIDA - dentiist rural</t>
  </si>
  <si>
    <t>NEGOITA VIORICA - dentist rural</t>
  </si>
  <si>
    <t>POPOVSCHI ARISTIDE - primar urban</t>
  </si>
  <si>
    <t>RASPOP KETTY SILVIA - dentist rural</t>
  </si>
  <si>
    <t>VASILE CRISTIAN - dentist rural</t>
  </si>
  <si>
    <t>SPLENDENT - Dr.Petcu Georgiana - dentist rural</t>
  </si>
  <si>
    <t>S.C.INTERDENTAL - Dr.Ion Irina Madalina Dr.Tudor Mihai Adrian - dentist urban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</si>
  <si>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</si>
  <si>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</si>
  <si>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</si>
  <si>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</si>
  <si>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</si>
  <si>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</si>
  <si>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</si>
  <si>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</si>
  <si>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</si>
  <si>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FEBRUARIE</t>
  </si>
  <si>
    <t>MARTIE</t>
  </si>
  <si>
    <t>MARINESCU LIDIA - dentist rural</t>
  </si>
  <si>
    <t xml:space="preserve">IANUARIE </t>
  </si>
  <si>
    <t>VALORI DECONTATE PENTRU  MEDICINĂ DENTARĂ  - AN 2021</t>
  </si>
  <si>
    <t>DENUMIRE FURNIZOR</t>
  </si>
  <si>
    <t>SC BIODENT SRL 1 primar urban</t>
  </si>
  <si>
    <t xml:space="preserve"> DR. DOBRE CATALIN - dentist rural</t>
  </si>
  <si>
    <t>TRIM.I 2021</t>
  </si>
  <si>
    <t>TRIM.II 2021</t>
  </si>
  <si>
    <t>TRIM.III 2021</t>
  </si>
  <si>
    <t xml:space="preserve"> TRIM IV 2021</t>
  </si>
  <si>
    <t>TOTAL AN 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</si>
</sst>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0.00;[Red]0.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1" fontId="4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7">
      <selection activeCell="Q12" sqref="Q12"/>
    </sheetView>
  </sheetViews>
  <sheetFormatPr defaultColWidth="9.140625" defaultRowHeight="12.75"/>
  <cols>
    <col min="1" max="1" width="12.57421875" style="0" customWidth="1"/>
    <col min="2" max="2" width="11.421875" style="0" customWidth="1"/>
    <col min="3" max="3" width="12.140625" style="12" customWidth="1"/>
    <col min="4" max="4" width="8.8515625" style="0" customWidth="1"/>
    <col min="5" max="5" width="13.28125" style="0" customWidth="1"/>
    <col min="6" max="6" width="13.57421875" style="0" customWidth="1"/>
    <col min="7" max="7" width="9.7109375" style="0" customWidth="1"/>
    <col min="8" max="8" width="12.140625" style="0" customWidth="1"/>
    <col min="9" max="9" width="11.421875" style="0" customWidth="1"/>
    <col min="10" max="10" width="12.140625" style="0" customWidth="1"/>
    <col min="11" max="11" width="11.8515625" style="0" customWidth="1"/>
    <col min="12" max="12" width="13.421875" style="0" customWidth="1"/>
    <col min="13" max="13" width="10.00390625" style="0" customWidth="1"/>
    <col min="14" max="14" width="10.28125" style="0" customWidth="1"/>
    <col min="15" max="15" width="10.7109375" style="0" customWidth="1"/>
    <col min="16" max="16" width="9.28125" style="0" bestFit="1" customWidth="1"/>
  </cols>
  <sheetData>
    <row r="1" ht="12.75">
      <c r="A1" s="4"/>
    </row>
    <row r="3" spans="1:15" ht="15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ht="12.75">
      <c r="A4" s="7"/>
    </row>
    <row r="6" spans="1:15" ht="16.5" customHeight="1">
      <c r="A6" s="27" t="s">
        <v>0</v>
      </c>
      <c r="B6" s="28" t="s">
        <v>26</v>
      </c>
      <c r="C6" s="28"/>
      <c r="D6" s="28"/>
      <c r="E6" s="28"/>
      <c r="F6" s="28"/>
      <c r="G6" s="28"/>
      <c r="H6" s="28"/>
      <c r="I6" s="28"/>
      <c r="J6" s="29"/>
      <c r="K6" s="29"/>
      <c r="L6" s="29"/>
      <c r="M6" s="29"/>
      <c r="N6" s="29"/>
      <c r="O6" s="23" t="s">
        <v>1</v>
      </c>
    </row>
    <row r="7" spans="1:15" ht="93" customHeight="1">
      <c r="A7" s="27"/>
      <c r="B7" s="14" t="s">
        <v>2</v>
      </c>
      <c r="C7" s="13" t="s">
        <v>23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3" t="s">
        <v>9</v>
      </c>
      <c r="K7" s="13" t="s">
        <v>10</v>
      </c>
      <c r="L7" s="13" t="s">
        <v>11</v>
      </c>
      <c r="M7" s="31" t="s">
        <v>27</v>
      </c>
      <c r="N7" s="31" t="s">
        <v>28</v>
      </c>
      <c r="O7" s="24"/>
    </row>
    <row r="8" spans="1:15" ht="27" customHeight="1">
      <c r="A8" s="30"/>
      <c r="B8" s="21">
        <v>1</v>
      </c>
      <c r="C8" s="22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2">
        <v>9</v>
      </c>
      <c r="K8" s="22">
        <v>10</v>
      </c>
      <c r="L8" s="22">
        <v>11</v>
      </c>
      <c r="M8" s="32">
        <v>12</v>
      </c>
      <c r="N8" s="32">
        <v>13</v>
      </c>
      <c r="O8" s="20"/>
    </row>
    <row r="9" spans="1:15" ht="12.75">
      <c r="A9" s="15" t="s">
        <v>24</v>
      </c>
      <c r="B9" s="10">
        <v>2162.8</v>
      </c>
      <c r="C9" s="10">
        <v>2743</v>
      </c>
      <c r="D9" s="10">
        <v>2734</v>
      </c>
      <c r="E9" s="10">
        <v>2731.8</v>
      </c>
      <c r="F9" s="10">
        <v>2697</v>
      </c>
      <c r="G9" s="10">
        <v>2816</v>
      </c>
      <c r="H9" s="10">
        <v>2634</v>
      </c>
      <c r="I9" s="10">
        <v>2709.6</v>
      </c>
      <c r="J9" s="10">
        <v>2710</v>
      </c>
      <c r="K9" s="10">
        <v>2734</v>
      </c>
      <c r="L9" s="10">
        <v>3642</v>
      </c>
      <c r="M9" s="33">
        <v>2608</v>
      </c>
      <c r="N9" s="33">
        <v>2694.4</v>
      </c>
      <c r="O9" s="6">
        <f>B9+C9+D9+E9+F9+G9+H9+I9+J9+K9+L9+M9+N9</f>
        <v>35616.6</v>
      </c>
    </row>
    <row r="10" spans="1:15" ht="12.75">
      <c r="A10" s="15" t="s">
        <v>21</v>
      </c>
      <c r="B10" s="10">
        <v>2136</v>
      </c>
      <c r="C10" s="10">
        <v>2747</v>
      </c>
      <c r="D10" s="10">
        <v>2655.8</v>
      </c>
      <c r="E10" s="10">
        <v>2685.8</v>
      </c>
      <c r="F10" s="10">
        <v>2711</v>
      </c>
      <c r="G10" s="10">
        <v>2895</v>
      </c>
      <c r="H10" s="10">
        <v>2652</v>
      </c>
      <c r="I10" s="10">
        <v>2640.4</v>
      </c>
      <c r="J10" s="10">
        <v>2501</v>
      </c>
      <c r="K10" s="10">
        <v>2724</v>
      </c>
      <c r="L10" s="10">
        <v>3570</v>
      </c>
      <c r="M10" s="33">
        <v>2524</v>
      </c>
      <c r="N10" s="33">
        <v>1534</v>
      </c>
      <c r="O10" s="6">
        <f aca="true" t="shared" si="0" ref="O10:O25">B10+C10+D10+E10+F10+G10+H10+I10+J10+K10+L10+M10+N10</f>
        <v>33976</v>
      </c>
    </row>
    <row r="11" spans="1:15" ht="12.75">
      <c r="A11" s="15" t="s">
        <v>22</v>
      </c>
      <c r="B11" s="10">
        <v>2436</v>
      </c>
      <c r="C11" s="10">
        <v>3028</v>
      </c>
      <c r="D11" s="10">
        <v>3045.2</v>
      </c>
      <c r="E11" s="10">
        <v>3072.8</v>
      </c>
      <c r="F11" s="10">
        <v>3107</v>
      </c>
      <c r="G11" s="10">
        <v>2786</v>
      </c>
      <c r="H11" s="10">
        <v>3099</v>
      </c>
      <c r="I11" s="10">
        <v>3168</v>
      </c>
      <c r="J11" s="10">
        <v>3170</v>
      </c>
      <c r="K11" s="10">
        <v>3046</v>
      </c>
      <c r="L11" s="10">
        <v>4125</v>
      </c>
      <c r="M11" s="33">
        <v>3023</v>
      </c>
      <c r="N11" s="33">
        <v>0</v>
      </c>
      <c r="O11" s="6">
        <f t="shared" si="0"/>
        <v>37106</v>
      </c>
    </row>
    <row r="12" spans="1:16" ht="18.75" customHeight="1">
      <c r="A12" s="30" t="s">
        <v>29</v>
      </c>
      <c r="B12" s="16">
        <f>SUM(B9:B11)</f>
        <v>6734.8</v>
      </c>
      <c r="C12" s="16">
        <f aca="true" t="shared" si="1" ref="C12:O12">SUM(C9:C11)</f>
        <v>8518</v>
      </c>
      <c r="D12" s="16">
        <f t="shared" si="1"/>
        <v>8435</v>
      </c>
      <c r="E12" s="16">
        <f t="shared" si="1"/>
        <v>8490.400000000001</v>
      </c>
      <c r="F12" s="16">
        <f t="shared" si="1"/>
        <v>8515</v>
      </c>
      <c r="G12" s="16">
        <f t="shared" si="1"/>
        <v>8497</v>
      </c>
      <c r="H12" s="16">
        <f t="shared" si="1"/>
        <v>8385</v>
      </c>
      <c r="I12" s="16">
        <f t="shared" si="1"/>
        <v>8518</v>
      </c>
      <c r="J12" s="16">
        <f t="shared" si="1"/>
        <v>8381</v>
      </c>
      <c r="K12" s="16">
        <f t="shared" si="1"/>
        <v>8504</v>
      </c>
      <c r="L12" s="16">
        <f>SUM(L9:L11)</f>
        <v>11337</v>
      </c>
      <c r="M12" s="34">
        <f>SUM(M9:M11)</f>
        <v>8155</v>
      </c>
      <c r="N12" s="34">
        <f>SUM(N9:N11)</f>
        <v>4228.4</v>
      </c>
      <c r="O12" s="6">
        <f t="shared" si="0"/>
        <v>106698.59999999999</v>
      </c>
      <c r="P12" s="1"/>
    </row>
    <row r="13" spans="1:16" ht="12.75">
      <c r="A13" s="15" t="s">
        <v>12</v>
      </c>
      <c r="B13" s="10">
        <v>2666.2</v>
      </c>
      <c r="C13" s="10">
        <v>2769</v>
      </c>
      <c r="D13" s="10">
        <v>3067.2</v>
      </c>
      <c r="E13" s="10">
        <v>3203.6</v>
      </c>
      <c r="F13" s="10">
        <v>3376</v>
      </c>
      <c r="G13" s="10">
        <v>3384</v>
      </c>
      <c r="H13" s="10">
        <v>3207</v>
      </c>
      <c r="I13" s="10">
        <v>3365.4</v>
      </c>
      <c r="J13" s="10">
        <v>3099</v>
      </c>
      <c r="K13" s="10">
        <v>3175</v>
      </c>
      <c r="L13" s="10">
        <v>4508</v>
      </c>
      <c r="M13" s="33">
        <v>3191</v>
      </c>
      <c r="N13" s="33">
        <v>0</v>
      </c>
      <c r="O13" s="6">
        <f t="shared" si="0"/>
        <v>39011.4</v>
      </c>
      <c r="P13" s="1"/>
    </row>
    <row r="14" spans="1:16" ht="12.75">
      <c r="A14" s="15" t="s">
        <v>13</v>
      </c>
      <c r="B14" s="10">
        <v>2676.6</v>
      </c>
      <c r="C14" s="10">
        <v>2770</v>
      </c>
      <c r="D14" s="10">
        <v>3275.6</v>
      </c>
      <c r="E14" s="10">
        <v>3348.4</v>
      </c>
      <c r="F14" s="10">
        <v>3193</v>
      </c>
      <c r="G14" s="10">
        <v>3380</v>
      </c>
      <c r="H14" s="10">
        <v>3175</v>
      </c>
      <c r="I14" s="10">
        <v>3219.4</v>
      </c>
      <c r="J14" s="10">
        <v>3311</v>
      </c>
      <c r="K14" s="10">
        <v>3194</v>
      </c>
      <c r="L14" s="10">
        <v>4277</v>
      </c>
      <c r="M14" s="33">
        <v>3103</v>
      </c>
      <c r="N14" s="33">
        <v>0</v>
      </c>
      <c r="O14" s="6">
        <f t="shared" si="0"/>
        <v>38923</v>
      </c>
      <c r="P14" s="1"/>
    </row>
    <row r="15" spans="1:16" ht="12.75">
      <c r="A15" s="15" t="s">
        <v>14</v>
      </c>
      <c r="B15" s="10">
        <v>1983</v>
      </c>
      <c r="C15" s="10">
        <v>4252</v>
      </c>
      <c r="D15" s="10">
        <v>3270.8</v>
      </c>
      <c r="E15" s="10">
        <v>3015.6</v>
      </c>
      <c r="F15" s="10">
        <v>3213</v>
      </c>
      <c r="G15" s="10">
        <v>2997</v>
      </c>
      <c r="H15" s="10">
        <v>3234</v>
      </c>
      <c r="I15" s="10">
        <v>3202.6</v>
      </c>
      <c r="J15" s="10">
        <v>3198</v>
      </c>
      <c r="K15" s="10">
        <v>3180</v>
      </c>
      <c r="L15" s="10">
        <v>4236</v>
      </c>
      <c r="M15" s="33">
        <v>3175</v>
      </c>
      <c r="N15" s="33">
        <v>0</v>
      </c>
      <c r="O15" s="6">
        <f t="shared" si="0"/>
        <v>38957</v>
      </c>
      <c r="P15" s="1"/>
    </row>
    <row r="16" spans="1:16" ht="20.25" customHeight="1">
      <c r="A16" s="30" t="s">
        <v>30</v>
      </c>
      <c r="B16" s="16">
        <f aca="true" t="shared" si="2" ref="B16:J16">SUM(B13:B15)</f>
        <v>7325.799999999999</v>
      </c>
      <c r="C16" s="16">
        <f t="shared" si="2"/>
        <v>9791</v>
      </c>
      <c r="D16" s="16">
        <f t="shared" si="2"/>
        <v>9613.599999999999</v>
      </c>
      <c r="E16" s="16">
        <f t="shared" si="2"/>
        <v>9567.6</v>
      </c>
      <c r="F16" s="16">
        <f t="shared" si="2"/>
        <v>9782</v>
      </c>
      <c r="G16" s="16">
        <f t="shared" si="2"/>
        <v>9761</v>
      </c>
      <c r="H16" s="16">
        <f t="shared" si="2"/>
        <v>9616</v>
      </c>
      <c r="I16" s="16">
        <f t="shared" si="2"/>
        <v>9787.4</v>
      </c>
      <c r="J16" s="16">
        <f t="shared" si="2"/>
        <v>9608</v>
      </c>
      <c r="K16" s="16">
        <f>SUM(K13:K15)</f>
        <v>9549</v>
      </c>
      <c r="L16" s="16">
        <f>SUM(L13:L15)</f>
        <v>13021</v>
      </c>
      <c r="M16" s="34">
        <f>SUM(M13:M15)</f>
        <v>9469</v>
      </c>
      <c r="N16" s="34">
        <f>SUM(N13:N15)</f>
        <v>0</v>
      </c>
      <c r="O16" s="6">
        <f t="shared" si="0"/>
        <v>116891.4</v>
      </c>
      <c r="P16" s="1"/>
    </row>
    <row r="17" spans="1:16" ht="12.75">
      <c r="A17" s="15" t="s">
        <v>15</v>
      </c>
      <c r="B17" s="10">
        <v>2564.8</v>
      </c>
      <c r="C17" s="10">
        <v>3270</v>
      </c>
      <c r="D17" s="10">
        <v>3372.6</v>
      </c>
      <c r="E17" s="10">
        <v>3015.6</v>
      </c>
      <c r="F17" s="10">
        <v>3374</v>
      </c>
      <c r="G17" s="10">
        <v>3226</v>
      </c>
      <c r="H17" s="10">
        <v>3372</v>
      </c>
      <c r="I17" s="10">
        <v>3238</v>
      </c>
      <c r="J17" s="10">
        <v>3262</v>
      </c>
      <c r="K17" s="10">
        <v>3192</v>
      </c>
      <c r="L17" s="10">
        <v>4278</v>
      </c>
      <c r="M17" s="33">
        <v>1746.2</v>
      </c>
      <c r="N17" s="33">
        <v>0</v>
      </c>
      <c r="O17" s="6">
        <f t="shared" si="0"/>
        <v>37911.2</v>
      </c>
      <c r="P17" s="1"/>
    </row>
    <row r="18" spans="1:16" ht="12.75">
      <c r="A18" s="15" t="s">
        <v>16</v>
      </c>
      <c r="B18" s="10">
        <v>2649.2</v>
      </c>
      <c r="C18" s="10">
        <v>2950</v>
      </c>
      <c r="D18" s="10">
        <v>3022.4</v>
      </c>
      <c r="E18" s="10">
        <v>2958</v>
      </c>
      <c r="F18" s="10">
        <v>3093</v>
      </c>
      <c r="G18" s="10">
        <v>3251</v>
      </c>
      <c r="H18" s="10">
        <v>3191</v>
      </c>
      <c r="I18" s="10">
        <v>3080.8</v>
      </c>
      <c r="J18" s="10">
        <v>3075</v>
      </c>
      <c r="K18" s="10">
        <v>3182</v>
      </c>
      <c r="L18" s="10">
        <v>4277</v>
      </c>
      <c r="M18" s="33">
        <v>0</v>
      </c>
      <c r="N18" s="33">
        <v>0</v>
      </c>
      <c r="O18" s="6">
        <f t="shared" si="0"/>
        <v>34729.399999999994</v>
      </c>
      <c r="P18" s="1"/>
    </row>
    <row r="19" spans="1:16" ht="12.75">
      <c r="A19" s="15" t="s">
        <v>17</v>
      </c>
      <c r="B19" s="11">
        <v>2688.4</v>
      </c>
      <c r="C19" s="10">
        <v>3454</v>
      </c>
      <c r="D19" s="11">
        <v>3211.2</v>
      </c>
      <c r="E19" s="10">
        <v>3204.4</v>
      </c>
      <c r="F19" s="10">
        <v>3215</v>
      </c>
      <c r="G19" s="10">
        <v>3148</v>
      </c>
      <c r="H19" s="10">
        <v>3110</v>
      </c>
      <c r="I19" s="10">
        <v>3219.2</v>
      </c>
      <c r="J19" s="10">
        <v>3195</v>
      </c>
      <c r="K19" s="10">
        <v>3134</v>
      </c>
      <c r="L19" s="10">
        <v>4349</v>
      </c>
      <c r="M19" s="33">
        <v>0</v>
      </c>
      <c r="N19" s="33">
        <v>0</v>
      </c>
      <c r="O19" s="6">
        <f t="shared" si="0"/>
        <v>35928.2</v>
      </c>
      <c r="P19" s="1"/>
    </row>
    <row r="20" spans="1:16" ht="18.75" customHeight="1">
      <c r="A20" s="30" t="s">
        <v>31</v>
      </c>
      <c r="B20" s="16">
        <f aca="true" t="shared" si="3" ref="B20:J20">B17+B18+B19</f>
        <v>7902.4</v>
      </c>
      <c r="C20" s="16">
        <f>C17+C18+C19</f>
        <v>9674</v>
      </c>
      <c r="D20" s="16">
        <f t="shared" si="3"/>
        <v>9606.2</v>
      </c>
      <c r="E20" s="16">
        <f t="shared" si="3"/>
        <v>9178</v>
      </c>
      <c r="F20" s="16">
        <f t="shared" si="3"/>
        <v>9682</v>
      </c>
      <c r="G20" s="16">
        <f t="shared" si="3"/>
        <v>9625</v>
      </c>
      <c r="H20" s="16">
        <f t="shared" si="3"/>
        <v>9673</v>
      </c>
      <c r="I20" s="16">
        <f t="shared" si="3"/>
        <v>9538</v>
      </c>
      <c r="J20" s="16">
        <f t="shared" si="3"/>
        <v>9532</v>
      </c>
      <c r="K20" s="16">
        <f>K17+K18+K19</f>
        <v>9508</v>
      </c>
      <c r="L20" s="16">
        <f>L17+L18+L19</f>
        <v>12904</v>
      </c>
      <c r="M20" s="34">
        <f>M17+M18+M19</f>
        <v>1746.2</v>
      </c>
      <c r="N20" s="34">
        <f>N17+N18+N19</f>
        <v>0</v>
      </c>
      <c r="O20" s="6">
        <f t="shared" si="0"/>
        <v>108568.8</v>
      </c>
      <c r="P20" s="9"/>
    </row>
    <row r="21" spans="1:16" ht="12.75">
      <c r="A21" s="17" t="s">
        <v>18</v>
      </c>
      <c r="B21" s="10">
        <v>3152.6</v>
      </c>
      <c r="C21" s="10">
        <v>3968</v>
      </c>
      <c r="D21" s="10">
        <v>3591.6</v>
      </c>
      <c r="E21" s="10">
        <v>3656.8</v>
      </c>
      <c r="F21" s="10">
        <v>3790</v>
      </c>
      <c r="G21" s="10">
        <v>3790</v>
      </c>
      <c r="H21" s="10">
        <v>3678</v>
      </c>
      <c r="I21" s="10">
        <v>3656</v>
      </c>
      <c r="J21" s="10">
        <v>3642</v>
      </c>
      <c r="K21" s="10">
        <v>3613</v>
      </c>
      <c r="L21" s="10">
        <v>4997</v>
      </c>
      <c r="M21" s="33">
        <v>0</v>
      </c>
      <c r="N21" s="33">
        <v>0</v>
      </c>
      <c r="O21" s="6">
        <f t="shared" si="0"/>
        <v>41535</v>
      </c>
      <c r="P21" s="1"/>
    </row>
    <row r="22" spans="1:16" ht="12.75">
      <c r="A22" s="18" t="s">
        <v>19</v>
      </c>
      <c r="B22" s="10">
        <v>2825.6</v>
      </c>
      <c r="C22" s="10">
        <v>3517</v>
      </c>
      <c r="D22" s="10">
        <v>3673.8</v>
      </c>
      <c r="E22" s="10">
        <v>3714.4</v>
      </c>
      <c r="F22" s="10">
        <v>3749</v>
      </c>
      <c r="G22" s="10">
        <v>3692</v>
      </c>
      <c r="H22" s="10">
        <v>3477</v>
      </c>
      <c r="I22" s="10">
        <v>3745.6</v>
      </c>
      <c r="J22" s="10">
        <v>3831</v>
      </c>
      <c r="K22" s="10">
        <v>3664</v>
      </c>
      <c r="L22" s="10">
        <v>4907</v>
      </c>
      <c r="M22" s="33">
        <v>0</v>
      </c>
      <c r="N22" s="33">
        <v>0</v>
      </c>
      <c r="O22" s="6">
        <f t="shared" si="0"/>
        <v>40796.4</v>
      </c>
      <c r="P22" s="1"/>
    </row>
    <row r="23" spans="1:16" ht="12.75">
      <c r="A23" s="17" t="s">
        <v>20</v>
      </c>
      <c r="B23" s="10">
        <v>2957.4</v>
      </c>
      <c r="C23" s="10">
        <v>3574</v>
      </c>
      <c r="D23" s="10">
        <v>3650.6</v>
      </c>
      <c r="E23" s="10">
        <v>3503.4</v>
      </c>
      <c r="F23" s="10">
        <v>3666</v>
      </c>
      <c r="G23" s="10">
        <v>3619.97</v>
      </c>
      <c r="H23" s="10">
        <v>3470</v>
      </c>
      <c r="I23" s="10">
        <v>3528</v>
      </c>
      <c r="J23" s="10">
        <v>3455</v>
      </c>
      <c r="K23" s="10">
        <v>3657</v>
      </c>
      <c r="L23" s="10">
        <v>4858.62</v>
      </c>
      <c r="M23" s="33">
        <v>0</v>
      </c>
      <c r="N23" s="33">
        <v>0</v>
      </c>
      <c r="O23" s="6">
        <f t="shared" si="0"/>
        <v>39939.990000000005</v>
      </c>
      <c r="P23" s="1"/>
    </row>
    <row r="24" spans="1:16" ht="30.75" customHeight="1">
      <c r="A24" s="13" t="s">
        <v>32</v>
      </c>
      <c r="B24" s="16">
        <f aca="true" t="shared" si="4" ref="B24:J24">B21+B22+B23</f>
        <v>8935.6</v>
      </c>
      <c r="C24" s="16">
        <f>C21+C22+C23</f>
        <v>11059</v>
      </c>
      <c r="D24" s="16">
        <f t="shared" si="4"/>
        <v>10916</v>
      </c>
      <c r="E24" s="16">
        <f t="shared" si="4"/>
        <v>10874.6</v>
      </c>
      <c r="F24" s="16">
        <f t="shared" si="4"/>
        <v>11205</v>
      </c>
      <c r="G24" s="16">
        <f t="shared" si="4"/>
        <v>11101.97</v>
      </c>
      <c r="H24" s="16">
        <f t="shared" si="4"/>
        <v>10625</v>
      </c>
      <c r="I24" s="16">
        <f t="shared" si="4"/>
        <v>10929.6</v>
      </c>
      <c r="J24" s="16">
        <f t="shared" si="4"/>
        <v>10928</v>
      </c>
      <c r="K24" s="16">
        <f>K21+K22+K23</f>
        <v>10934</v>
      </c>
      <c r="L24" s="16">
        <f>L21+L22+L23</f>
        <v>14762.619999999999</v>
      </c>
      <c r="M24" s="34">
        <f>M21+M22+M23</f>
        <v>0</v>
      </c>
      <c r="N24" s="34">
        <f>N21+N22+N23</f>
        <v>0</v>
      </c>
      <c r="O24" s="6">
        <f t="shared" si="0"/>
        <v>122271.39</v>
      </c>
      <c r="P24" s="9"/>
    </row>
    <row r="25" spans="1:16" ht="36" customHeight="1">
      <c r="A25" s="19" t="s">
        <v>33</v>
      </c>
      <c r="B25" s="16">
        <f aca="true" t="shared" si="5" ref="B25:K25">B12+B16+B20+B24</f>
        <v>30898.6</v>
      </c>
      <c r="C25" s="16">
        <f t="shared" si="5"/>
        <v>39042</v>
      </c>
      <c r="D25" s="16">
        <f t="shared" si="5"/>
        <v>38570.8</v>
      </c>
      <c r="E25" s="16">
        <f t="shared" si="5"/>
        <v>38110.6</v>
      </c>
      <c r="F25" s="16">
        <f t="shared" si="5"/>
        <v>39184</v>
      </c>
      <c r="G25" s="16">
        <f t="shared" si="5"/>
        <v>38984.97</v>
      </c>
      <c r="H25" s="16">
        <f t="shared" si="5"/>
        <v>38299</v>
      </c>
      <c r="I25" s="16">
        <f t="shared" si="5"/>
        <v>38773</v>
      </c>
      <c r="J25" s="16">
        <f t="shared" si="5"/>
        <v>38449</v>
      </c>
      <c r="K25" s="16">
        <f t="shared" si="5"/>
        <v>38495</v>
      </c>
      <c r="L25" s="16">
        <f>L12+L16+L20+L24</f>
        <v>52024.619999999995</v>
      </c>
      <c r="M25" s="34">
        <f>M12+M16+M20+M24</f>
        <v>19370.2</v>
      </c>
      <c r="N25" s="34">
        <f>N12+N16+N20+N24</f>
        <v>4228.4</v>
      </c>
      <c r="O25" s="6">
        <f t="shared" si="0"/>
        <v>454430.19</v>
      </c>
      <c r="P25" s="1"/>
    </row>
    <row r="26" spans="1:16" ht="13.5" customHeight="1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  <c r="P26" s="1"/>
    </row>
    <row r="27" spans="1:16" ht="13.5" customHeight="1">
      <c r="A27" s="3"/>
      <c r="B27" s="8"/>
      <c r="C27" s="8"/>
      <c r="D27" s="8"/>
      <c r="E27" s="8"/>
      <c r="F27" s="8"/>
      <c r="G27" s="8"/>
      <c r="H27" s="8"/>
      <c r="I27" s="8"/>
      <c r="J27" s="26"/>
      <c r="K27" s="26"/>
      <c r="L27" s="26"/>
      <c r="M27" s="8"/>
      <c r="N27" s="8"/>
      <c r="O27" s="5"/>
      <c r="P27" s="1"/>
    </row>
    <row r="28" spans="1:16" ht="13.5" customHeight="1">
      <c r="A28" s="3"/>
      <c r="B28" s="8"/>
      <c r="C28" s="8"/>
      <c r="D28" s="8"/>
      <c r="E28" s="8"/>
      <c r="F28" s="8"/>
      <c r="G28" s="8"/>
      <c r="H28" s="8"/>
      <c r="I28" s="8"/>
      <c r="J28" s="26"/>
      <c r="K28" s="26"/>
      <c r="L28" s="26"/>
      <c r="M28" s="8"/>
      <c r="N28" s="8"/>
      <c r="O28" s="5"/>
      <c r="P28" s="1"/>
    </row>
    <row r="29" spans="1:16" ht="13.5" customHeight="1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  <c r="P29" s="1"/>
    </row>
    <row r="30" spans="1:16" ht="13.5" customHeight="1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  <c r="P30" s="1"/>
    </row>
    <row r="31" spans="1:16" ht="13.5" customHeight="1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1"/>
    </row>
    <row r="32" spans="1:16" ht="13.5" customHeight="1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/>
      <c r="P32" s="1"/>
    </row>
    <row r="33" ht="12.75">
      <c r="A33" s="2"/>
    </row>
    <row r="34" ht="12.75">
      <c r="A34" s="2"/>
    </row>
  </sheetData>
  <sheetProtection/>
  <mergeCells count="4">
    <mergeCell ref="A6:A7"/>
    <mergeCell ref="B6:N6"/>
    <mergeCell ref="O6:O7"/>
    <mergeCell ref="A3:O3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2022-07-21T07:38:08Z</cp:lastPrinted>
  <dcterms:created xsi:type="dcterms:W3CDTF">2007-02-14T09:57:22Z</dcterms:created>
  <dcterms:modified xsi:type="dcterms:W3CDTF">2022-07-21T07:38:46Z</dcterms:modified>
  <cp:category/>
  <cp:version/>
  <cp:contentType/>
  <cp:contentStatus/>
</cp:coreProperties>
</file>